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5915" windowHeight="768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F54" i="1"/>
  <c r="G54" i="1"/>
  <c r="H54" i="1"/>
  <c r="I54" i="1"/>
  <c r="J54" i="1"/>
  <c r="K54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57" i="1" l="1"/>
  <c r="L195" i="1"/>
  <c r="L138" i="1"/>
  <c r="L81" i="1"/>
  <c r="L24" i="1"/>
  <c r="H195" i="1"/>
  <c r="I176" i="1"/>
  <c r="H138" i="1"/>
  <c r="I119" i="1"/>
  <c r="G100" i="1"/>
  <c r="H81" i="1"/>
  <c r="I62" i="1"/>
  <c r="G43" i="1"/>
  <c r="H24" i="1"/>
  <c r="F24" i="1"/>
  <c r="H43" i="1"/>
  <c r="J62" i="1"/>
  <c r="F81" i="1"/>
  <c r="H100" i="1"/>
  <c r="J119" i="1"/>
  <c r="F138" i="1"/>
  <c r="H157" i="1"/>
  <c r="J176" i="1"/>
  <c r="F195" i="1"/>
  <c r="G24" i="1"/>
  <c r="L62" i="1"/>
  <c r="G81" i="1"/>
  <c r="L119" i="1"/>
  <c r="G138" i="1"/>
  <c r="L176" i="1"/>
  <c r="G195" i="1"/>
  <c r="J195" i="1"/>
  <c r="J24" i="1"/>
  <c r="I43" i="1"/>
  <c r="I100" i="1"/>
  <c r="I157" i="1"/>
  <c r="I24" i="1"/>
  <c r="J81" i="1"/>
  <c r="J138" i="1"/>
  <c r="F62" i="1"/>
  <c r="J100" i="1"/>
  <c r="F119" i="1"/>
  <c r="J157" i="1"/>
  <c r="F176" i="1"/>
  <c r="I81" i="1"/>
  <c r="I138" i="1"/>
  <c r="I195" i="1"/>
  <c r="F100" i="1"/>
  <c r="F157" i="1"/>
  <c r="L43" i="1"/>
  <c r="G62" i="1"/>
  <c r="L100" i="1"/>
  <c r="G119" i="1"/>
  <c r="L157" i="1"/>
  <c r="G176" i="1"/>
  <c r="F43" i="1"/>
  <c r="J43" i="1"/>
  <c r="H62" i="1"/>
  <c r="H119" i="1"/>
  <c r="H176" i="1"/>
  <c r="H196" i="1" l="1"/>
  <c r="L196" i="1"/>
  <c r="F196" i="1"/>
  <c r="G196" i="1"/>
  <c r="I196" i="1"/>
  <c r="J196" i="1"/>
</calcChain>
</file>

<file path=xl/sharedStrings.xml><?xml version="1.0" encoding="utf-8"?>
<sst xmlns="http://schemas.openxmlformats.org/spreadsheetml/2006/main" count="313" uniqueCount="85">
  <si>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</si>
  <si>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</si>
  <si>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</si>
  <si>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</si>
  <si>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</si>
  <si>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</si>
  <si>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</si>
  <si>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</si>
  <si>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</si>
  <si>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</si>
  <si>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</si>
  <si>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</si>
  <si>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</si>
  <si>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</si>
  <si>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</si>
  <si>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</si>
  <si>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</si>
  <si>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</si>
  <si>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</si>
  <si>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</si>
  <si>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</si>
  <si>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</si>
  <si>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</si>
  <si>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</si>
  <si>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</si>
  <si>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</si>
  <si>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</si>
  <si>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</si>
  <si>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</si>
  <si>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</si>
  <si>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</si>
  <si>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</si>
  <si>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</si>
  <si>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</si>
  <si>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</si>
  <si>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</si>
  <si>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</si>
  <si>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</si>
  <si>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</si>
  <si>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</t>
  </si>
  <si>
    <t>Таб 4</t>
  </si>
  <si>
    <t>Чай с сахаром</t>
  </si>
  <si>
    <t>акт</t>
  </si>
  <si>
    <t>Чай с сахаром и лимоном</t>
  </si>
  <si>
    <t>Хлеб пшеничный</t>
  </si>
  <si>
    <t>Хлеб ржаной</t>
  </si>
  <si>
    <t>Макаронные изделия отварные</t>
  </si>
  <si>
    <t>Рассольник со сметаной</t>
  </si>
  <si>
    <t>Напиток из ягод</t>
  </si>
  <si>
    <t>Лимонад домашний</t>
  </si>
  <si>
    <t>Запеканка творожная с соусом</t>
  </si>
  <si>
    <t>Булочка молочная</t>
  </si>
  <si>
    <t>Рис припущенный</t>
  </si>
  <si>
    <t>Борщ из свежей капусты с картофелем со сметаной</t>
  </si>
  <si>
    <t>Суп из овощей со сметаной</t>
  </si>
  <si>
    <t>Мясо тушеное</t>
  </si>
  <si>
    <t>Напиток из сухофруктов</t>
  </si>
  <si>
    <t>Каша молочная пшенная с маслом</t>
  </si>
  <si>
    <t>Мучное изделие</t>
  </si>
  <si>
    <t>Каша гречневая вязкая</t>
  </si>
  <si>
    <t>Вареники с творогом с соусом</t>
  </si>
  <si>
    <t>Суп картофельный с горохом</t>
  </si>
  <si>
    <t>Борщ сибирский со сметаной</t>
  </si>
  <si>
    <t>Уха школьная</t>
  </si>
  <si>
    <t>Запеканка картофельная с мясом и овощами</t>
  </si>
  <si>
    <t>Бутерброды с сыром</t>
  </si>
  <si>
    <t>Пюре фруктовое</t>
  </si>
  <si>
    <t>Суп-лапша домашняя с гренками</t>
  </si>
  <si>
    <t>Пудинг из птицы с соусом</t>
  </si>
  <si>
    <t>Фишболы в соусе</t>
  </si>
  <si>
    <t>Пюре картофельное</t>
  </si>
  <si>
    <t>Минестроне</t>
  </si>
  <si>
    <t>Булочка школьная</t>
  </si>
  <si>
    <t>Пельмени</t>
  </si>
  <si>
    <t>Закуска из овощей</t>
  </si>
  <si>
    <t>Биточки с соусом</t>
  </si>
  <si>
    <t>Птица, тушенная в соусе</t>
  </si>
  <si>
    <t>Плов из мяса</t>
  </si>
  <si>
    <t>Щи из свежей капусты с картофелем со сметаной</t>
  </si>
  <si>
    <t>Биточки из птицы с соусом</t>
  </si>
  <si>
    <t>Мясные ежики в соусе</t>
  </si>
  <si>
    <t xml:space="preserve">Суп-лапша домашняя </t>
  </si>
  <si>
    <t>МБОУ " Гимназия №5</t>
  </si>
  <si>
    <t>директор МБОУ "Гимназия №5</t>
  </si>
  <si>
    <t>Н.И.Воробьев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</si>
</sst>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82</v>
      </c>
      <c r="D1" s="51"/>
      <c r="E1" s="51"/>
      <c r="F1" s="12" t="s">
        <v>16</v>
      </c>
      <c r="G1" s="2" t="s">
        <v>17</v>
      </c>
      <c r="H1" s="52" t="s">
        <v>83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84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5.99</v>
      </c>
      <c r="H6" s="40">
        <v>6.6</v>
      </c>
      <c r="I6" s="40">
        <v>45.17</v>
      </c>
      <c r="J6" s="40">
        <v>264</v>
      </c>
      <c r="K6" s="41" t="s">
        <v>40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65</v>
      </c>
      <c r="F9" s="43">
        <v>40</v>
      </c>
      <c r="G9" s="43">
        <v>4.8899999999999997</v>
      </c>
      <c r="H9" s="43">
        <v>3.32</v>
      </c>
      <c r="I9" s="43">
        <v>15</v>
      </c>
      <c r="J9" s="43">
        <v>110</v>
      </c>
      <c r="K9" s="44">
        <v>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66</v>
      </c>
      <c r="F10" s="43">
        <v>125</v>
      </c>
      <c r="G10" s="43">
        <v>0</v>
      </c>
      <c r="H10" s="43">
        <v>0</v>
      </c>
      <c r="I10" s="43">
        <v>13.75</v>
      </c>
      <c r="J10" s="43">
        <v>55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11.08</v>
      </c>
      <c r="H13" s="19">
        <f t="shared" si="0"/>
        <v>9.94</v>
      </c>
      <c r="I13" s="19">
        <f t="shared" si="0"/>
        <v>88.92</v>
      </c>
      <c r="J13" s="19">
        <f t="shared" si="0"/>
        <v>490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67</v>
      </c>
      <c r="F15" s="43">
        <v>200</v>
      </c>
      <c r="G15" s="43">
        <v>4.6399999999999997</v>
      </c>
      <c r="H15" s="43">
        <v>5.04</v>
      </c>
      <c r="I15" s="43">
        <v>26.52</v>
      </c>
      <c r="J15" s="43">
        <v>176</v>
      </c>
      <c r="K15" s="44">
        <v>148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55</v>
      </c>
      <c r="F16" s="43">
        <v>90</v>
      </c>
      <c r="G16" s="43">
        <v>12.51</v>
      </c>
      <c r="H16" s="43">
        <v>19.8</v>
      </c>
      <c r="I16" s="43">
        <v>3.6</v>
      </c>
      <c r="J16" s="43">
        <v>130</v>
      </c>
      <c r="K16" s="44">
        <v>433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3.72</v>
      </c>
      <c r="H17" s="43">
        <v>4.33</v>
      </c>
      <c r="I17" s="43">
        <v>38.92</v>
      </c>
      <c r="J17" s="43">
        <v>209</v>
      </c>
      <c r="K17" s="44">
        <v>512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3.4</v>
      </c>
      <c r="H19" s="43">
        <v>1</v>
      </c>
      <c r="I19" s="43">
        <v>22.4</v>
      </c>
      <c r="J19" s="43">
        <v>112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1.6</v>
      </c>
      <c r="H20" s="43">
        <v>0.2</v>
      </c>
      <c r="I20" s="43">
        <v>9</v>
      </c>
      <c r="J20" s="43">
        <v>44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26.13</v>
      </c>
      <c r="H23" s="19">
        <f t="shared" si="2"/>
        <v>30.400000000000002</v>
      </c>
      <c r="I23" s="19">
        <f t="shared" si="2"/>
        <v>115.69</v>
      </c>
      <c r="J23" s="19">
        <f t="shared" si="2"/>
        <v>735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1215</v>
      </c>
      <c r="G24" s="32">
        <f t="shared" ref="G24:J24" si="4">G13+G23</f>
        <v>37.21</v>
      </c>
      <c r="H24" s="32">
        <f t="shared" si="4"/>
        <v>40.340000000000003</v>
      </c>
      <c r="I24" s="32">
        <f t="shared" si="4"/>
        <v>204.61</v>
      </c>
      <c r="J24" s="32">
        <f t="shared" si="4"/>
        <v>1225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90</v>
      </c>
      <c r="G25" s="40">
        <v>17.91</v>
      </c>
      <c r="H25" s="40">
        <v>3.8</v>
      </c>
      <c r="I25" s="40">
        <v>10.55</v>
      </c>
      <c r="J25" s="40">
        <v>150</v>
      </c>
      <c r="K25" s="41" t="s">
        <v>42</v>
      </c>
      <c r="L25" s="40"/>
    </row>
    <row r="26" spans="1:12" ht="15" x14ac:dyDescent="0.25">
      <c r="A26" s="14"/>
      <c r="B26" s="15"/>
      <c r="C26" s="11"/>
      <c r="D26" s="6" t="s">
        <v>29</v>
      </c>
      <c r="E26" s="42" t="s">
        <v>46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7.0000000000000007E-2</v>
      </c>
      <c r="H27" s="43">
        <v>0.02</v>
      </c>
      <c r="I27" s="43">
        <v>24.44</v>
      </c>
      <c r="J27" s="43">
        <v>100</v>
      </c>
      <c r="K27" s="44" t="s">
        <v>42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2.5499999999999998</v>
      </c>
      <c r="H28" s="43">
        <v>0.75</v>
      </c>
      <c r="I28" s="43">
        <v>16.8</v>
      </c>
      <c r="J28" s="43">
        <v>84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27.51</v>
      </c>
      <c r="H32" s="19">
        <f t="shared" ref="H32" si="7">SUM(H25:H31)</f>
        <v>9.9599999999999991</v>
      </c>
      <c r="I32" s="19">
        <f t="shared" ref="I32" si="8">SUM(I25:I31)</f>
        <v>96.289999999999992</v>
      </c>
      <c r="J32" s="19">
        <f t="shared" ref="J32:L32" si="9">SUM(J25:J31)</f>
        <v>589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68</v>
      </c>
      <c r="F35" s="43">
        <v>90</v>
      </c>
      <c r="G35" s="43">
        <v>17.91</v>
      </c>
      <c r="H35" s="43">
        <v>3.8</v>
      </c>
      <c r="I35" s="43">
        <v>10.55</v>
      </c>
      <c r="J35" s="43">
        <v>147</v>
      </c>
      <c r="K35" s="44" t="s">
        <v>42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5.82</v>
      </c>
      <c r="H36" s="43">
        <v>4.49</v>
      </c>
      <c r="I36" s="43">
        <v>37.08</v>
      </c>
      <c r="J36" s="43">
        <v>212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7.0000000000000007E-2</v>
      </c>
      <c r="H37" s="43">
        <v>0.02</v>
      </c>
      <c r="I37" s="43">
        <v>24.44</v>
      </c>
      <c r="J37" s="43">
        <v>100</v>
      </c>
      <c r="K37" s="44" t="s">
        <v>42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3.4</v>
      </c>
      <c r="H38" s="43">
        <v>1</v>
      </c>
      <c r="I38" s="43">
        <v>22.4</v>
      </c>
      <c r="J38" s="43">
        <v>112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20</v>
      </c>
      <c r="G39" s="43">
        <v>1.6</v>
      </c>
      <c r="H39" s="43">
        <v>0.2</v>
      </c>
      <c r="I39" s="43">
        <v>9</v>
      </c>
      <c r="J39" s="43">
        <v>44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30.71</v>
      </c>
      <c r="H42" s="19">
        <f t="shared" ref="H42" si="11">SUM(H33:H41)</f>
        <v>13.219999999999999</v>
      </c>
      <c r="I42" s="19">
        <f t="shared" ref="I42" si="12">SUM(I33:I41)</f>
        <v>117.57999999999998</v>
      </c>
      <c r="J42" s="19">
        <f t="shared" ref="J42:L42" si="13">SUM(J33:J41)</f>
        <v>719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1200</v>
      </c>
      <c r="G43" s="32">
        <f t="shared" ref="G43" si="14">G32+G42</f>
        <v>58.22</v>
      </c>
      <c r="H43" s="32">
        <f t="shared" ref="H43" si="15">H32+H42</f>
        <v>23.18</v>
      </c>
      <c r="I43" s="32">
        <f t="shared" ref="I43" si="16">I32+I42</f>
        <v>213.86999999999998</v>
      </c>
      <c r="J43" s="32">
        <f t="shared" ref="J43:L43" si="17">J32+J42</f>
        <v>1308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120</v>
      </c>
      <c r="G44" s="40">
        <v>14.16</v>
      </c>
      <c r="H44" s="40">
        <v>9.48</v>
      </c>
      <c r="I44" s="40">
        <v>10.08</v>
      </c>
      <c r="J44" s="40">
        <v>193</v>
      </c>
      <c r="K44" s="41" t="s">
        <v>42</v>
      </c>
      <c r="L44" s="40"/>
    </row>
    <row r="45" spans="1:12" ht="15" x14ac:dyDescent="0.25">
      <c r="A45" s="23"/>
      <c r="B45" s="15"/>
      <c r="C45" s="11"/>
      <c r="D45" s="6" t="s">
        <v>29</v>
      </c>
      <c r="E45" s="42" t="s">
        <v>70</v>
      </c>
      <c r="F45" s="43">
        <v>150</v>
      </c>
      <c r="G45" s="43">
        <v>3.15</v>
      </c>
      <c r="H45" s="43">
        <v>6.75</v>
      </c>
      <c r="I45" s="43">
        <v>21.9</v>
      </c>
      <c r="J45" s="43">
        <v>163</v>
      </c>
      <c r="K45" s="44">
        <v>520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/>
      <c r="H46" s="43"/>
      <c r="I46" s="43">
        <v>18</v>
      </c>
      <c r="J46" s="43">
        <v>113</v>
      </c>
      <c r="K46" s="44" t="s">
        <v>42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2.5499999999999998</v>
      </c>
      <c r="H47" s="43">
        <v>0.75</v>
      </c>
      <c r="I47" s="43">
        <v>16.8</v>
      </c>
      <c r="J47" s="43">
        <v>84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19.86</v>
      </c>
      <c r="H51" s="19">
        <f t="shared" ref="H51" si="19">SUM(H44:H50)</f>
        <v>16.98</v>
      </c>
      <c r="I51" s="19">
        <f t="shared" ref="I51" si="20">SUM(I44:I50)</f>
        <v>66.78</v>
      </c>
      <c r="J51" s="19">
        <f t="shared" ref="J51:L51" si="21">SUM(J44:J50)</f>
        <v>553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71</v>
      </c>
      <c r="F53" s="43">
        <v>200</v>
      </c>
      <c r="G53" s="43">
        <v>5.2</v>
      </c>
      <c r="H53" s="43">
        <v>4.4000000000000004</v>
      </c>
      <c r="I53" s="43">
        <v>10.8</v>
      </c>
      <c r="J53" s="43">
        <v>104</v>
      </c>
      <c r="K53" s="44" t="s">
        <v>42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tr">
        <f t="shared" ref="E54:K54" si="22">E44</f>
        <v>Фишболы в соусе</v>
      </c>
      <c r="F54" s="43">
        <f t="shared" si="22"/>
        <v>120</v>
      </c>
      <c r="G54" s="43">
        <f t="shared" si="22"/>
        <v>14.16</v>
      </c>
      <c r="H54" s="43">
        <f t="shared" si="22"/>
        <v>9.48</v>
      </c>
      <c r="I54" s="43">
        <f t="shared" si="22"/>
        <v>10.08</v>
      </c>
      <c r="J54" s="43">
        <f t="shared" si="22"/>
        <v>193</v>
      </c>
      <c r="K54" s="44" t="str">
        <f t="shared" si="22"/>
        <v>акт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3.15</v>
      </c>
      <c r="H55" s="43">
        <v>6.75</v>
      </c>
      <c r="I55" s="43">
        <v>21.9</v>
      </c>
      <c r="J55" s="43">
        <v>163</v>
      </c>
      <c r="K55" s="44">
        <v>520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43"/>
      <c r="H56" s="43"/>
      <c r="I56" s="43">
        <v>18</v>
      </c>
      <c r="J56" s="43">
        <v>113</v>
      </c>
      <c r="K56" s="44" t="s">
        <v>42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3.4</v>
      </c>
      <c r="H57" s="43">
        <v>1</v>
      </c>
      <c r="I57" s="43">
        <v>22.4</v>
      </c>
      <c r="J57" s="43">
        <v>112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20</v>
      </c>
      <c r="G58" s="43">
        <v>1.6</v>
      </c>
      <c r="H58" s="43">
        <v>0.2</v>
      </c>
      <c r="I58" s="43">
        <v>9</v>
      </c>
      <c r="J58" s="43">
        <v>44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3">SUM(G52:G60)</f>
        <v>27.509999999999998</v>
      </c>
      <c r="H61" s="19">
        <f t="shared" ref="H61" si="24">SUM(H52:H60)</f>
        <v>21.830000000000002</v>
      </c>
      <c r="I61" s="19">
        <f t="shared" ref="I61" si="25">SUM(I52:I60)</f>
        <v>92.18</v>
      </c>
      <c r="J61" s="19">
        <f t="shared" ref="J61:L61" si="26">SUM(J52:J60)</f>
        <v>729</v>
      </c>
      <c r="K61" s="25"/>
      <c r="L61" s="19">
        <f t="shared" si="26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1230</v>
      </c>
      <c r="G62" s="32">
        <f t="shared" ref="G62" si="27">G51+G61</f>
        <v>47.37</v>
      </c>
      <c r="H62" s="32">
        <f t="shared" ref="H62" si="28">H51+H61</f>
        <v>38.81</v>
      </c>
      <c r="I62" s="32">
        <f t="shared" ref="I62" si="29">I51+I61</f>
        <v>158.96</v>
      </c>
      <c r="J62" s="32">
        <f t="shared" ref="J62:L62" si="30">J51+J61</f>
        <v>1282</v>
      </c>
      <c r="K62" s="32"/>
      <c r="L62" s="32">
        <f t="shared" si="30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72</v>
      </c>
      <c r="F66" s="43">
        <v>100</v>
      </c>
      <c r="G66" s="43">
        <v>4.0999999999999996</v>
      </c>
      <c r="H66" s="43">
        <v>1.6</v>
      </c>
      <c r="I66" s="43">
        <v>26.4</v>
      </c>
      <c r="J66" s="43">
        <v>128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1">SUM(G63:G69)</f>
        <v>32.43</v>
      </c>
      <c r="H70" s="19">
        <f t="shared" ref="H70" si="32">SUM(H63:H69)</f>
        <v>12.17</v>
      </c>
      <c r="I70" s="19">
        <f t="shared" ref="I70" si="33">SUM(I63:I69)</f>
        <v>72.139999999999986</v>
      </c>
      <c r="J70" s="19">
        <f t="shared" ref="J70:L70" si="34">SUM(J63:J69)</f>
        <v>554</v>
      </c>
      <c r="K70" s="25"/>
      <c r="L70" s="19">
        <f t="shared" si="34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80</v>
      </c>
      <c r="G71" s="43">
        <v>1.47</v>
      </c>
      <c r="H71" s="43">
        <v>3.6</v>
      </c>
      <c r="I71" s="43">
        <v>6</v>
      </c>
      <c r="J71" s="43">
        <v>62</v>
      </c>
      <c r="K71" s="44" t="s">
        <v>42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53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160</v>
      </c>
      <c r="G73" s="43">
        <v>17.34</v>
      </c>
      <c r="H73" s="43">
        <v>13.4</v>
      </c>
      <c r="I73" s="43">
        <v>39.4</v>
      </c>
      <c r="J73" s="43">
        <v>350</v>
      </c>
      <c r="K73" s="44" t="s">
        <v>42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41</v>
      </c>
      <c r="F75" s="43">
        <v>200</v>
      </c>
      <c r="G75" s="43">
        <v>0.2</v>
      </c>
      <c r="H75" s="43">
        <v>0.02</v>
      </c>
      <c r="I75" s="43">
        <v>15</v>
      </c>
      <c r="J75" s="43">
        <v>61</v>
      </c>
      <c r="K75" s="44">
        <v>685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3.4</v>
      </c>
      <c r="H76" s="43">
        <v>1</v>
      </c>
      <c r="I76" s="43">
        <v>22.4</v>
      </c>
      <c r="J76" s="43">
        <v>112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20</v>
      </c>
      <c r="G77" s="43">
        <v>1.6</v>
      </c>
      <c r="H77" s="43">
        <v>0.2</v>
      </c>
      <c r="I77" s="43">
        <v>9</v>
      </c>
      <c r="J77" s="43">
        <v>44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5">SUM(G71:G79)</f>
        <v>25.669999999999998</v>
      </c>
      <c r="H80" s="19">
        <f t="shared" ref="H80" si="36">SUM(H71:H79)</f>
        <v>23.13</v>
      </c>
      <c r="I80" s="19">
        <f t="shared" ref="I80" si="37">SUM(I71:I79)</f>
        <v>102.36000000000001</v>
      </c>
      <c r="J80" s="19">
        <f t="shared" ref="J80:L80" si="38">SUM(J71:J79)</f>
        <v>721</v>
      </c>
      <c r="K80" s="25"/>
      <c r="L80" s="19">
        <f t="shared" si="38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1200</v>
      </c>
      <c r="G81" s="32">
        <f t="shared" ref="G81" si="39">G70+G80</f>
        <v>58.099999999999994</v>
      </c>
      <c r="H81" s="32">
        <f t="shared" ref="H81" si="40">H70+H80</f>
        <v>35.299999999999997</v>
      </c>
      <c r="I81" s="32">
        <f t="shared" ref="I81" si="41">I70+I80</f>
        <v>174.5</v>
      </c>
      <c r="J81" s="32">
        <f t="shared" ref="J81:L81" si="42">J70+J80</f>
        <v>1275</v>
      </c>
      <c r="K81" s="32"/>
      <c r="L81" s="32">
        <f t="shared" si="42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90</v>
      </c>
      <c r="G82" s="40">
        <v>8.83</v>
      </c>
      <c r="H82" s="40">
        <v>8.3000000000000007</v>
      </c>
      <c r="I82" s="40">
        <v>12.4</v>
      </c>
      <c r="J82" s="40">
        <v>150</v>
      </c>
      <c r="K82" s="41">
        <v>451</v>
      </c>
      <c r="L82" s="40"/>
    </row>
    <row r="83" spans="1:12" ht="15" x14ac:dyDescent="0.25">
      <c r="A83" s="23"/>
      <c r="B83" s="15"/>
      <c r="C83" s="11"/>
      <c r="D83" s="6" t="s">
        <v>29</v>
      </c>
      <c r="E83" s="42" t="s">
        <v>52</v>
      </c>
      <c r="F83" s="43">
        <v>180</v>
      </c>
      <c r="G83" s="43">
        <v>4.46</v>
      </c>
      <c r="H83" s="43">
        <v>5.2</v>
      </c>
      <c r="I83" s="43">
        <v>46.7</v>
      </c>
      <c r="J83" s="43">
        <v>251</v>
      </c>
      <c r="K83" s="44">
        <v>512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7.0000000000000007E-2</v>
      </c>
      <c r="H84" s="43">
        <v>0.02</v>
      </c>
      <c r="I84" s="43">
        <v>24.44</v>
      </c>
      <c r="J84" s="43">
        <v>100</v>
      </c>
      <c r="K84" s="44" t="s">
        <v>42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2.5499999999999998</v>
      </c>
      <c r="H85" s="43">
        <v>0.75</v>
      </c>
      <c r="I85" s="43">
        <v>16.8</v>
      </c>
      <c r="J85" s="43">
        <v>84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3">SUM(G82:G88)</f>
        <v>15.91</v>
      </c>
      <c r="H89" s="19">
        <f t="shared" ref="H89" si="44">SUM(H82:H88)</f>
        <v>14.27</v>
      </c>
      <c r="I89" s="19">
        <f t="shared" ref="I89" si="45">SUM(I82:I88)</f>
        <v>100.34</v>
      </c>
      <c r="J89" s="19">
        <f t="shared" ref="J89:L89" si="46">SUM(J82:J88)</f>
        <v>585</v>
      </c>
      <c r="K89" s="25"/>
      <c r="L89" s="19">
        <f t="shared" si="46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54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75</v>
      </c>
      <c r="F92" s="43">
        <v>90</v>
      </c>
      <c r="G92" s="43">
        <v>8.83</v>
      </c>
      <c r="H92" s="43">
        <v>8.3000000000000007</v>
      </c>
      <c r="I92" s="43">
        <v>12.4</v>
      </c>
      <c r="J92" s="43">
        <v>150</v>
      </c>
      <c r="K92" s="44">
        <v>451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52</v>
      </c>
      <c r="F93" s="43">
        <v>160</v>
      </c>
      <c r="G93" s="43">
        <v>3.97</v>
      </c>
      <c r="H93" s="43">
        <v>4.62</v>
      </c>
      <c r="I93" s="43">
        <v>41.24</v>
      </c>
      <c r="J93" s="43">
        <v>223</v>
      </c>
      <c r="K93" s="44">
        <v>512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7.0000000000000007E-2</v>
      </c>
      <c r="H94" s="43">
        <v>0.02</v>
      </c>
      <c r="I94" s="43">
        <v>24.44</v>
      </c>
      <c r="J94" s="43">
        <v>100</v>
      </c>
      <c r="K94" s="44">
        <v>686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3.4</v>
      </c>
      <c r="H95" s="43">
        <v>1</v>
      </c>
      <c r="I95" s="43">
        <v>22.4</v>
      </c>
      <c r="J95" s="43">
        <v>112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20</v>
      </c>
      <c r="G96" s="43">
        <v>1.6</v>
      </c>
      <c r="H96" s="43">
        <v>0.2</v>
      </c>
      <c r="I96" s="43">
        <v>9</v>
      </c>
      <c r="J96" s="43">
        <v>44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7">SUM(G90:G98)</f>
        <v>19.53</v>
      </c>
      <c r="H99" s="19">
        <f t="shared" ref="H99" si="48">SUM(H90:H98)</f>
        <v>17.77</v>
      </c>
      <c r="I99" s="19">
        <f t="shared" ref="I99" si="49">SUM(I90:I98)</f>
        <v>118.64000000000001</v>
      </c>
      <c r="J99" s="19">
        <f t="shared" ref="J99:L99" si="50">SUM(J90:J98)</f>
        <v>717</v>
      </c>
      <c r="K99" s="25"/>
      <c r="L99" s="19">
        <f t="shared" si="50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1210</v>
      </c>
      <c r="G100" s="32">
        <f t="shared" ref="G100" si="51">G89+G99</f>
        <v>35.44</v>
      </c>
      <c r="H100" s="32">
        <f t="shared" ref="H100" si="52">H89+H99</f>
        <v>32.04</v>
      </c>
      <c r="I100" s="32">
        <f t="shared" ref="I100" si="53">I89+I99</f>
        <v>218.98000000000002</v>
      </c>
      <c r="J100" s="32">
        <f t="shared" ref="J100:L100" si="54">J89+J99</f>
        <v>1302</v>
      </c>
      <c r="K100" s="32"/>
      <c r="L100" s="32">
        <f t="shared" si="54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90</v>
      </c>
      <c r="G101" s="40">
        <v>11.43</v>
      </c>
      <c r="H101" s="40">
        <v>10.23</v>
      </c>
      <c r="I101" s="40">
        <v>2.74</v>
      </c>
      <c r="J101" s="40">
        <v>148</v>
      </c>
      <c r="K101" s="41" t="s">
        <v>42</v>
      </c>
      <c r="L101" s="40"/>
    </row>
    <row r="102" spans="1:12" ht="15" x14ac:dyDescent="0.25">
      <c r="A102" s="23"/>
      <c r="B102" s="15"/>
      <c r="C102" s="11"/>
      <c r="D102" s="6" t="s">
        <v>29</v>
      </c>
      <c r="E102" s="42" t="s">
        <v>46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2.5499999999999998</v>
      </c>
      <c r="H104" s="43">
        <v>0.75</v>
      </c>
      <c r="I104" s="43">
        <v>16.8</v>
      </c>
      <c r="J104" s="43">
        <v>84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5">SUM(G101:G107)</f>
        <v>21.03</v>
      </c>
      <c r="H108" s="19">
        <f t="shared" si="55"/>
        <v>16.39</v>
      </c>
      <c r="I108" s="19">
        <f t="shared" si="55"/>
        <v>88.48</v>
      </c>
      <c r="J108" s="19">
        <f t="shared" si="55"/>
        <v>587</v>
      </c>
      <c r="K108" s="25"/>
      <c r="L108" s="19">
        <f t="shared" ref="L108" si="56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61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76</v>
      </c>
      <c r="F111" s="43">
        <v>90</v>
      </c>
      <c r="G111" s="43">
        <v>11.43</v>
      </c>
      <c r="H111" s="43">
        <v>10.23</v>
      </c>
      <c r="I111" s="43">
        <v>2.74</v>
      </c>
      <c r="J111" s="43">
        <v>148</v>
      </c>
      <c r="K111" s="44" t="s">
        <v>42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3.4</v>
      </c>
      <c r="H114" s="43">
        <v>1</v>
      </c>
      <c r="I114" s="43">
        <v>22.4</v>
      </c>
      <c r="J114" s="43">
        <v>112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>
        <v>1.6</v>
      </c>
      <c r="H115" s="43">
        <v>0.2</v>
      </c>
      <c r="I115" s="43">
        <v>9</v>
      </c>
      <c r="J115" s="43">
        <v>44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7">SUM(G109:G117)</f>
        <v>27.08</v>
      </c>
      <c r="H118" s="19">
        <f t="shared" si="57"/>
        <v>19.29</v>
      </c>
      <c r="I118" s="19">
        <f t="shared" si="57"/>
        <v>111.31</v>
      </c>
      <c r="J118" s="19">
        <f t="shared" si="57"/>
        <v>728</v>
      </c>
      <c r="K118" s="25"/>
      <c r="L118" s="19">
        <f t="shared" ref="L118" si="58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1200</v>
      </c>
      <c r="G119" s="32">
        <f t="shared" ref="G119" si="59">G108+G118</f>
        <v>48.11</v>
      </c>
      <c r="H119" s="32">
        <f t="shared" ref="H119" si="60">H108+H118</f>
        <v>35.68</v>
      </c>
      <c r="I119" s="32">
        <f t="shared" ref="I119" si="61">I108+I118</f>
        <v>199.79000000000002</v>
      </c>
      <c r="J119" s="32">
        <f t="shared" ref="J119:L119" si="62">J108+J118</f>
        <v>1315</v>
      </c>
      <c r="K119" s="32"/>
      <c r="L119" s="32">
        <f t="shared" si="62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270</v>
      </c>
      <c r="G120" s="40">
        <v>16.170000000000002</v>
      </c>
      <c r="H120" s="40">
        <v>15.58</v>
      </c>
      <c r="I120" s="40">
        <v>42.99</v>
      </c>
      <c r="J120" s="40">
        <v>375</v>
      </c>
      <c r="K120" s="41">
        <v>265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0.6</v>
      </c>
      <c r="H122" s="43">
        <v>0.06</v>
      </c>
      <c r="I122" s="43">
        <v>29.79</v>
      </c>
      <c r="J122" s="43">
        <v>124</v>
      </c>
      <c r="K122" s="44" t="s">
        <v>42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2.5499999999999998</v>
      </c>
      <c r="H123" s="43">
        <v>0.75</v>
      </c>
      <c r="I123" s="43">
        <v>16.8</v>
      </c>
      <c r="J123" s="43">
        <v>84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3">SUM(G120:G126)</f>
        <v>19.320000000000004</v>
      </c>
      <c r="H127" s="19">
        <f t="shared" si="63"/>
        <v>16.39</v>
      </c>
      <c r="I127" s="19">
        <f t="shared" si="63"/>
        <v>89.58</v>
      </c>
      <c r="J127" s="19">
        <f t="shared" si="63"/>
        <v>583</v>
      </c>
      <c r="K127" s="25"/>
      <c r="L127" s="19">
        <f t="shared" ref="L127" si="64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78</v>
      </c>
      <c r="F129" s="43">
        <v>200</v>
      </c>
      <c r="G129" s="43">
        <v>1.74</v>
      </c>
      <c r="H129" s="43">
        <v>3.94</v>
      </c>
      <c r="I129" s="43">
        <v>16.2</v>
      </c>
      <c r="J129" s="43">
        <v>76</v>
      </c>
      <c r="K129" s="44">
        <v>124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77</v>
      </c>
      <c r="F130" s="43">
        <v>250</v>
      </c>
      <c r="G130" s="43">
        <v>14.97</v>
      </c>
      <c r="H130" s="43">
        <v>14.43</v>
      </c>
      <c r="I130" s="43">
        <v>39.81</v>
      </c>
      <c r="J130" s="43">
        <v>352</v>
      </c>
      <c r="K130" s="44">
        <v>265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0.6</v>
      </c>
      <c r="H132" s="43">
        <v>0.06</v>
      </c>
      <c r="I132" s="43">
        <v>29.79</v>
      </c>
      <c r="J132" s="43">
        <v>124</v>
      </c>
      <c r="K132" s="44" t="s">
        <v>42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3.4</v>
      </c>
      <c r="H133" s="43">
        <v>1</v>
      </c>
      <c r="I133" s="43">
        <v>22.4</v>
      </c>
      <c r="J133" s="43">
        <v>112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20</v>
      </c>
      <c r="G134" s="43">
        <v>1.6</v>
      </c>
      <c r="H134" s="43">
        <v>0.2</v>
      </c>
      <c r="I134" s="43">
        <v>9</v>
      </c>
      <c r="J134" s="43">
        <v>44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5">SUM(G128:G136)</f>
        <v>22.310000000000002</v>
      </c>
      <c r="H137" s="19">
        <f t="shared" si="65"/>
        <v>19.63</v>
      </c>
      <c r="I137" s="19">
        <f t="shared" si="65"/>
        <v>117.20000000000002</v>
      </c>
      <c r="J137" s="19">
        <f t="shared" si="65"/>
        <v>708</v>
      </c>
      <c r="K137" s="25"/>
      <c r="L137" s="19">
        <f t="shared" ref="L137" si="66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1210</v>
      </c>
      <c r="G138" s="32">
        <f t="shared" ref="G138" si="67">G127+G137</f>
        <v>41.63000000000001</v>
      </c>
      <c r="H138" s="32">
        <f t="shared" ref="H138" si="68">H127+H137</f>
        <v>36.019999999999996</v>
      </c>
      <c r="I138" s="32">
        <f t="shared" ref="I138" si="69">I127+I137</f>
        <v>206.78000000000003</v>
      </c>
      <c r="J138" s="32">
        <f t="shared" ref="J138:L138" si="70">J127+J137</f>
        <v>1291</v>
      </c>
      <c r="K138" s="32"/>
      <c r="L138" s="32">
        <f t="shared" si="70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150</v>
      </c>
      <c r="G139" s="40">
        <v>6.46</v>
      </c>
      <c r="H139" s="40">
        <v>6.74</v>
      </c>
      <c r="I139" s="40">
        <v>34.51</v>
      </c>
      <c r="J139" s="40">
        <v>225</v>
      </c>
      <c r="K139" s="41" t="s">
        <v>40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58</v>
      </c>
      <c r="F142" s="43">
        <v>50</v>
      </c>
      <c r="G142" s="43">
        <v>5</v>
      </c>
      <c r="H142" s="43">
        <v>10.18</v>
      </c>
      <c r="I142" s="43">
        <v>22.06</v>
      </c>
      <c r="J142" s="43">
        <v>173</v>
      </c>
      <c r="K142" s="44" t="s">
        <v>42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66</v>
      </c>
      <c r="F143" s="43">
        <v>125</v>
      </c>
      <c r="G143" s="43">
        <v>0</v>
      </c>
      <c r="H143" s="43">
        <v>0</v>
      </c>
      <c r="I143" s="43">
        <v>13.75</v>
      </c>
      <c r="J143" s="43">
        <v>55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1">SUM(G139:G145)</f>
        <v>11.66</v>
      </c>
      <c r="H146" s="19">
        <f t="shared" si="71"/>
        <v>16.939999999999998</v>
      </c>
      <c r="I146" s="19">
        <f t="shared" si="71"/>
        <v>85.32</v>
      </c>
      <c r="J146" s="19">
        <f t="shared" si="71"/>
        <v>514</v>
      </c>
      <c r="K146" s="25"/>
      <c r="L146" s="19">
        <f t="shared" ref="L146" si="72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81</v>
      </c>
      <c r="F148" s="43">
        <v>200</v>
      </c>
      <c r="G148" s="43">
        <v>1.1200000000000001</v>
      </c>
      <c r="H148" s="43">
        <v>4.6399999999999997</v>
      </c>
      <c r="I148" s="43">
        <v>11.12</v>
      </c>
      <c r="J148" s="43">
        <v>96</v>
      </c>
      <c r="K148" s="44">
        <v>148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64</v>
      </c>
      <c r="F149" s="43">
        <v>220</v>
      </c>
      <c r="G149" s="43">
        <v>16.78</v>
      </c>
      <c r="H149" s="43">
        <v>15.36</v>
      </c>
      <c r="I149" s="43">
        <v>35.020000000000003</v>
      </c>
      <c r="J149" s="43">
        <v>395</v>
      </c>
      <c r="K149" s="44" t="s">
        <v>42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0.2</v>
      </c>
      <c r="H151" s="43">
        <v>0.02</v>
      </c>
      <c r="I151" s="43">
        <v>15</v>
      </c>
      <c r="J151" s="43">
        <v>61</v>
      </c>
      <c r="K151" s="44">
        <v>685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50</v>
      </c>
      <c r="G152" s="43">
        <v>4.25</v>
      </c>
      <c r="H152" s="43">
        <v>1.25</v>
      </c>
      <c r="I152" s="43">
        <v>28</v>
      </c>
      <c r="J152" s="43">
        <v>140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30</v>
      </c>
      <c r="G153" s="43">
        <v>2.1</v>
      </c>
      <c r="H153" s="43">
        <v>0.3</v>
      </c>
      <c r="I153" s="43">
        <v>12</v>
      </c>
      <c r="J153" s="43">
        <v>66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3">SUM(G147:G155)</f>
        <v>24.450000000000003</v>
      </c>
      <c r="H156" s="19">
        <f t="shared" si="73"/>
        <v>21.57</v>
      </c>
      <c r="I156" s="19">
        <f t="shared" si="73"/>
        <v>101.14</v>
      </c>
      <c r="J156" s="19">
        <f t="shared" si="73"/>
        <v>758</v>
      </c>
      <c r="K156" s="25"/>
      <c r="L156" s="19">
        <f t="shared" ref="L156" si="74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1225</v>
      </c>
      <c r="G157" s="32">
        <f t="shared" ref="G157" si="75">G146+G156</f>
        <v>36.11</v>
      </c>
      <c r="H157" s="32">
        <f t="shared" ref="H157" si="76">H146+H156</f>
        <v>38.51</v>
      </c>
      <c r="I157" s="32">
        <f t="shared" ref="I157" si="77">I146+I156</f>
        <v>186.45999999999998</v>
      </c>
      <c r="J157" s="32">
        <f t="shared" ref="J157:L157" si="78">J146+J156</f>
        <v>1272</v>
      </c>
      <c r="K157" s="32"/>
      <c r="L157" s="32">
        <f t="shared" si="78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90</v>
      </c>
      <c r="G158" s="40">
        <v>14.58</v>
      </c>
      <c r="H158" s="40">
        <v>9.68</v>
      </c>
      <c r="I158" s="40">
        <v>8.94</v>
      </c>
      <c r="J158" s="40">
        <v>190</v>
      </c>
      <c r="K158" s="41" t="s">
        <v>42</v>
      </c>
      <c r="L158" s="40"/>
    </row>
    <row r="159" spans="1:12" ht="15" x14ac:dyDescent="0.25">
      <c r="A159" s="23"/>
      <c r="B159" s="15"/>
      <c r="C159" s="11"/>
      <c r="D159" s="6" t="s">
        <v>29</v>
      </c>
      <c r="E159" s="42" t="s">
        <v>59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2.5499999999999998</v>
      </c>
      <c r="H161" s="43">
        <v>0.75</v>
      </c>
      <c r="I161" s="43">
        <v>16.8</v>
      </c>
      <c r="J161" s="43">
        <v>84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9">SUM(G158:G164)</f>
        <v>22.75</v>
      </c>
      <c r="H165" s="19">
        <f t="shared" si="79"/>
        <v>16.46</v>
      </c>
      <c r="I165" s="19">
        <f t="shared" si="79"/>
        <v>75.19</v>
      </c>
      <c r="J165" s="19">
        <f t="shared" si="79"/>
        <v>550</v>
      </c>
      <c r="K165" s="25"/>
      <c r="L165" s="19">
        <f t="shared" ref="L165" si="80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63</v>
      </c>
      <c r="F167" s="43">
        <v>200</v>
      </c>
      <c r="G167" s="43">
        <v>7.46</v>
      </c>
      <c r="H167" s="43">
        <v>3.5</v>
      </c>
      <c r="I167" s="43">
        <v>8.94</v>
      </c>
      <c r="J167" s="43">
        <v>100</v>
      </c>
      <c r="K167" s="44" t="s">
        <v>42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79</v>
      </c>
      <c r="F168" s="43">
        <v>90</v>
      </c>
      <c r="G168" s="43">
        <v>14.58</v>
      </c>
      <c r="H168" s="43">
        <v>9.68</v>
      </c>
      <c r="I168" s="43">
        <v>8.94</v>
      </c>
      <c r="J168" s="43">
        <v>190</v>
      </c>
      <c r="K168" s="44" t="s">
        <v>42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59</v>
      </c>
      <c r="F169" s="43">
        <v>180</v>
      </c>
      <c r="G169" s="43">
        <v>5.55</v>
      </c>
      <c r="H169" s="43">
        <v>6.01</v>
      </c>
      <c r="I169" s="43">
        <v>25.01</v>
      </c>
      <c r="J169" s="43">
        <v>176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3.4</v>
      </c>
      <c r="H171" s="43">
        <v>1</v>
      </c>
      <c r="I171" s="43">
        <v>22.4</v>
      </c>
      <c r="J171" s="43">
        <v>112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1.6</v>
      </c>
      <c r="H172" s="43">
        <v>0.2</v>
      </c>
      <c r="I172" s="43">
        <v>9</v>
      </c>
      <c r="J172" s="43">
        <v>44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1">SUM(G166:G174)</f>
        <v>32.659999999999997</v>
      </c>
      <c r="H175" s="19">
        <f t="shared" si="81"/>
        <v>20.409999999999997</v>
      </c>
      <c r="I175" s="19">
        <f t="shared" si="81"/>
        <v>98.72999999999999</v>
      </c>
      <c r="J175" s="19">
        <f t="shared" si="81"/>
        <v>722</v>
      </c>
      <c r="K175" s="25"/>
      <c r="L175" s="19">
        <f t="shared" ref="L175" si="82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1230</v>
      </c>
      <c r="G176" s="32">
        <f t="shared" ref="G176" si="83">G165+G175</f>
        <v>55.41</v>
      </c>
      <c r="H176" s="32">
        <f t="shared" ref="H176" si="84">H165+H175</f>
        <v>36.869999999999997</v>
      </c>
      <c r="I176" s="32">
        <f t="shared" ref="I176" si="85">I165+I175</f>
        <v>173.92</v>
      </c>
      <c r="J176" s="32">
        <f t="shared" ref="J176:L176" si="86">J165+J175</f>
        <v>1272</v>
      </c>
      <c r="K176" s="32"/>
      <c r="L176" s="32">
        <f t="shared" si="86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200</v>
      </c>
      <c r="G177" s="40">
        <v>12.8</v>
      </c>
      <c r="H177" s="40">
        <v>4.9000000000000004</v>
      </c>
      <c r="I177" s="40">
        <v>47.5</v>
      </c>
      <c r="J177" s="40">
        <v>280</v>
      </c>
      <c r="K177" s="41" t="s">
        <v>42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240</v>
      </c>
      <c r="K180" s="44">
        <v>779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7">SUM(G177:G183)</f>
        <v>21.86</v>
      </c>
      <c r="H184" s="19">
        <f t="shared" si="87"/>
        <v>7.1300000000000008</v>
      </c>
      <c r="I184" s="19">
        <f t="shared" si="87"/>
        <v>113.05</v>
      </c>
      <c r="J184" s="19">
        <f t="shared" si="87"/>
        <v>584</v>
      </c>
      <c r="K184" s="25"/>
      <c r="L184" s="19">
        <f t="shared" ref="L184" si="88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62</v>
      </c>
      <c r="F186" s="43">
        <v>200</v>
      </c>
      <c r="G186" s="43">
        <v>3.17</v>
      </c>
      <c r="H186" s="43">
        <v>2.94</v>
      </c>
      <c r="I186" s="43">
        <v>13.4</v>
      </c>
      <c r="J186" s="43">
        <v>102</v>
      </c>
      <c r="K186" s="44">
        <v>111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80</v>
      </c>
      <c r="F187" s="43">
        <v>120</v>
      </c>
      <c r="G187" s="43">
        <v>10.72</v>
      </c>
      <c r="H187" s="43">
        <v>20.79</v>
      </c>
      <c r="I187" s="43">
        <v>16.260000000000002</v>
      </c>
      <c r="J187" s="43">
        <v>246</v>
      </c>
      <c r="K187" s="44">
        <v>562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70</v>
      </c>
      <c r="F188" s="43">
        <v>150</v>
      </c>
      <c r="G188" s="43">
        <v>3.15</v>
      </c>
      <c r="H188" s="43">
        <v>6.75</v>
      </c>
      <c r="I188" s="43">
        <v>21.9</v>
      </c>
      <c r="J188" s="43">
        <v>163</v>
      </c>
      <c r="K188" s="44">
        <v>520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0.2</v>
      </c>
      <c r="H189" s="43">
        <v>0.02</v>
      </c>
      <c r="I189" s="43">
        <v>15</v>
      </c>
      <c r="J189" s="43">
        <v>61</v>
      </c>
      <c r="K189" s="44">
        <v>685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3.4</v>
      </c>
      <c r="H190" s="43">
        <v>1</v>
      </c>
      <c r="I190" s="43">
        <v>22.4</v>
      </c>
      <c r="J190" s="43">
        <v>112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20</v>
      </c>
      <c r="G191" s="43">
        <v>1.6</v>
      </c>
      <c r="H191" s="43">
        <v>0.2</v>
      </c>
      <c r="I191" s="43">
        <v>9</v>
      </c>
      <c r="J191" s="43">
        <v>44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9">SUM(G185:G193)</f>
        <v>22.24</v>
      </c>
      <c r="H194" s="19">
        <f t="shared" si="89"/>
        <v>31.7</v>
      </c>
      <c r="I194" s="19">
        <f t="shared" si="89"/>
        <v>97.960000000000008</v>
      </c>
      <c r="J194" s="19">
        <f t="shared" si="89"/>
        <v>728</v>
      </c>
      <c r="K194" s="25"/>
      <c r="L194" s="19">
        <f t="shared" ref="L194" si="90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1230</v>
      </c>
      <c r="G195" s="32">
        <f t="shared" ref="G195" si="91">G184+G194</f>
        <v>44.099999999999994</v>
      </c>
      <c r="H195" s="32">
        <f t="shared" ref="H195" si="92">H184+H194</f>
        <v>38.83</v>
      </c>
      <c r="I195" s="32">
        <f t="shared" ref="I195" si="93">I184+I194</f>
        <v>211.01</v>
      </c>
      <c r="J195" s="32">
        <f t="shared" ref="J195:L195" si="94">J184+J194</f>
        <v>1312</v>
      </c>
      <c r="K195" s="32"/>
      <c r="L195" s="32">
        <f t="shared" si="94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1215</v>
      </c>
      <c r="G196" s="34">
        <f t="shared" ref="G196:J196" si="95">(G24+G43+G62+G81+G100+G119+G138+G157+G176+G195)/(IF(G24=0,0,1)+IF(G43=0,0,1)+IF(G62=0,0,1)+IF(G81=0,0,1)+IF(G100=0,0,1)+IF(G119=0,0,1)+IF(G138=0,0,1)+IF(G157=0,0,1)+IF(G176=0,0,1)+IF(G195=0,0,1))</f>
        <v>46.17</v>
      </c>
      <c r="H196" s="34">
        <f t="shared" si="95"/>
        <v>35.558</v>
      </c>
      <c r="I196" s="34">
        <f t="shared" si="95"/>
        <v>194.88800000000001</v>
      </c>
      <c r="J196" s="34">
        <f t="shared" si="95"/>
        <v>1285.4000000000001</v>
      </c>
      <c r="K196" s="34"/>
      <c r="L196" s="34" t="e">
        <f t="shared" ref="L196" si="96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2025-02-09T12:33:14Z</dcterms:modified>
</cp:coreProperties>
</file>