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H15"/>
  <c r="I15"/>
  <c r="J15"/>
  <c r="H16"/>
  <c r="I16"/>
  <c r="J16"/>
  <c r="H17"/>
  <c r="I17"/>
  <c r="J17"/>
  <c r="H18"/>
  <c r="I18"/>
  <c r="J18"/>
  <c r="G14"/>
  <c r="G15"/>
  <c r="G16"/>
  <c r="G17"/>
  <c r="G18"/>
  <c r="E14"/>
  <c r="E15"/>
  <c r="E16"/>
  <c r="E17"/>
  <c r="E18"/>
  <c r="C14"/>
  <c r="C15"/>
  <c r="C16"/>
  <c r="C17"/>
  <c r="D14"/>
  <c r="D15"/>
  <c r="D16"/>
  <c r="D17"/>
  <c r="D18"/>
  <c r="F8" l="1"/>
  <c r="H4"/>
  <c r="I4"/>
  <c r="J4"/>
  <c r="H7"/>
  <c r="I7"/>
  <c r="J7"/>
  <c r="G4"/>
  <c r="G7"/>
  <c r="E4"/>
  <c r="E7"/>
  <c r="C4"/>
  <c r="C7"/>
  <c r="D4"/>
  <c r="D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<sst xmlns="http://schemas.openxmlformats.org/spreadsheetml/2006/main" count="33" uniqueCount="32">
  <si>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</si>
  <si>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</si>
  <si>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</si>
  <si>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</si>
  <si>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</si>
  <si>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</si>
  <si>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</si>
  <si>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</si>
  <si>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</si>
  <si>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</si>
  <si>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</si>
  <si>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</si>
  <si>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</si>
  <si>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</si>
  <si>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</si>
  <si>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</si>
  <si>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</si>
  <si>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</si>
  <si>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</si>
  <si>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</si>
  <si>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</si>
  <si>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</si>
  <si>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</si>
  <si>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</si>
  <si>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</si>
  <si>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</si>
  <si>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92-80</t>
  </si>
  <si>
    <t>понедельник</t>
  </si>
  <si>
    <t>напиток</t>
  </si>
  <si>
    <t>МБОУ " Гимназия №5"</t>
  </si>
  <si>
    <t>Чай смолоком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</si>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</sst>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овсяная "Геркулес"с маслом и фруктами.</v>
          </cell>
          <cell r="F6">
            <v>230</v>
          </cell>
          <cell r="G6">
            <v>9.59</v>
          </cell>
          <cell r="H6">
            <v>9.33</v>
          </cell>
          <cell r="I6">
            <v>43.93</v>
          </cell>
          <cell r="J6">
            <v>289</v>
          </cell>
          <cell r="K6">
            <v>174</v>
          </cell>
        </row>
        <row r="9">
          <cell r="E9" t="str">
            <v>Горячий бутерброд с сыром</v>
          </cell>
          <cell r="F9">
            <v>70</v>
          </cell>
          <cell r="G9">
            <v>8.5</v>
          </cell>
          <cell r="H9">
            <v>12</v>
          </cell>
          <cell r="I9">
            <v>18.649999999999999</v>
          </cell>
          <cell r="J9">
            <v>193</v>
          </cell>
          <cell r="K9" t="str">
            <v>акт</v>
          </cell>
        </row>
        <row r="16">
          <cell r="E16" t="str">
            <v>Мясо тушеное</v>
          </cell>
          <cell r="F16">
            <v>120</v>
          </cell>
          <cell r="G16">
            <v>15.85</v>
          </cell>
          <cell r="H16">
            <v>22.06</v>
          </cell>
          <cell r="I16">
            <v>3.13</v>
          </cell>
          <cell r="J16">
            <v>288</v>
          </cell>
          <cell r="K16">
            <v>256</v>
          </cell>
        </row>
        <row r="17">
          <cell r="E17" t="str">
            <v>Каша гречневая вязкая</v>
          </cell>
          <cell r="F17">
            <v>200</v>
          </cell>
          <cell r="G17">
            <v>6.17</v>
          </cell>
          <cell r="H17">
            <v>6.68</v>
          </cell>
          <cell r="I17">
            <v>27.78</v>
          </cell>
          <cell r="J17">
            <v>196</v>
          </cell>
          <cell r="K17">
            <v>510</v>
          </cell>
        </row>
        <row r="18">
          <cell r="E18" t="str">
            <v>Чай с сахаром и лимоном</v>
          </cell>
          <cell r="F18">
            <v>200</v>
          </cell>
          <cell r="G18">
            <v>0.26</v>
          </cell>
          <cell r="H18">
            <v>0.03</v>
          </cell>
          <cell r="I18">
            <v>15.25</v>
          </cell>
          <cell r="J18">
            <v>64</v>
          </cell>
          <cell r="K18">
            <v>686</v>
          </cell>
        </row>
        <row r="19">
          <cell r="E19" t="str">
            <v>Хлеб пшеничный</v>
          </cell>
          <cell r="F19">
            <v>50</v>
          </cell>
          <cell r="G19">
            <v>3.8</v>
          </cell>
          <cell r="H19">
            <v>0.45</v>
          </cell>
          <cell r="I19">
            <v>25.95</v>
          </cell>
          <cell r="J19">
            <v>118</v>
          </cell>
          <cell r="K19" t="str">
            <v>акт</v>
          </cell>
        </row>
        <row r="20">
          <cell r="E20" t="str">
            <v>Хлеб ржаной</v>
          </cell>
          <cell r="F20">
            <v>30</v>
          </cell>
          <cell r="G20">
            <v>2.25</v>
          </cell>
          <cell r="H20">
            <v>0.75</v>
          </cell>
          <cell r="I20">
            <v>14.7</v>
          </cell>
          <cell r="J20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f>[1]Лист1!K6</f>
        <v>174</v>
      </c>
      <c r="D4" s="31" t="str">
        <f>[1]Лист1!E6</f>
        <v>Каша молочная овсяная "Геркулес"с маслом и фруктами.</v>
      </c>
      <c r="E4" s="15">
        <f>[1]Лист1!F6</f>
        <v>230</v>
      </c>
      <c r="F4" s="24"/>
      <c r="G4" s="37">
        <f>[1]Лист1!J6</f>
        <v>289</v>
      </c>
      <c r="H4" s="38">
        <f>[1]Лист1!G6</f>
        <v>9.59</v>
      </c>
      <c r="I4" s="38">
        <f>[1]Лист1!H6</f>
        <v>9.33</v>
      </c>
      <c r="J4" s="39">
        <f>[1]Лист1!I6</f>
        <v>43.93</v>
      </c>
    </row>
    <row r="5" spans="1:10">
      <c r="A5" s="7"/>
      <c r="B5" s="1" t="s">
        <v>12</v>
      </c>
      <c r="C5" s="40">
        <v>378</v>
      </c>
      <c r="D5" s="32" t="s">
        <v>30</v>
      </c>
      <c r="E5" s="17">
        <v>200</v>
      </c>
      <c r="F5" s="25"/>
      <c r="G5" s="41">
        <v>89</v>
      </c>
      <c r="H5" s="42">
        <v>1.66</v>
      </c>
      <c r="I5" s="42">
        <v>1.27</v>
      </c>
      <c r="J5" s="43">
        <v>17.440000000000001</v>
      </c>
    </row>
    <row r="6" spans="1:10" ht="15.75" thickBot="1">
      <c r="A6" s="7"/>
      <c r="B6" s="1" t="s">
        <v>22</v>
      </c>
      <c r="C6" s="40"/>
      <c r="D6" s="32"/>
      <c r="E6" s="17"/>
      <c r="F6" s="25"/>
      <c r="G6" s="41"/>
      <c r="H6" s="42"/>
      <c r="I6" s="42"/>
      <c r="J6" s="43"/>
    </row>
    <row r="7" spans="1:10">
      <c r="A7" s="7"/>
      <c r="B7" s="5" t="s">
        <v>11</v>
      </c>
      <c r="C7" s="40" t="str">
        <f>[1]Лист1!K9</f>
        <v>акт</v>
      </c>
      <c r="D7" s="32" t="str">
        <f>[1]Лист1!E9</f>
        <v>Горячий бутерброд с сыром</v>
      </c>
      <c r="E7" s="17">
        <f>[1]Лист1!F9</f>
        <v>70</v>
      </c>
      <c r="F7" s="25"/>
      <c r="G7" s="41">
        <f>[1]Лист1!J9</f>
        <v>193</v>
      </c>
      <c r="H7" s="42">
        <f>[1]Лист1!G9</f>
        <v>8.5</v>
      </c>
      <c r="I7" s="42">
        <f>[1]Лист1!H9</f>
        <v>12</v>
      </c>
      <c r="J7" s="43">
        <f>[1]Лист1!I9</f>
        <v>18.649999999999999</v>
      </c>
    </row>
    <row r="8" spans="1:10" ht="15.75" thickBot="1">
      <c r="A8" s="8"/>
      <c r="B8" s="9"/>
      <c r="C8" s="9"/>
      <c r="D8" s="33"/>
      <c r="E8" s="19"/>
      <c r="F8" s="26">
        <f>$F$7</f>
        <v>0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47"/>
    </row>
    <row r="13" spans="1:10" ht="15.75" thickBot="1">
      <c r="A13" s="7"/>
      <c r="B13" s="1" t="s">
        <v>16</v>
      </c>
      <c r="C13" s="40">
        <v>139</v>
      </c>
      <c r="D13" s="32" t="s">
        <v>31</v>
      </c>
      <c r="E13" s="17">
        <v>200</v>
      </c>
      <c r="F13" s="25"/>
      <c r="G13" s="41">
        <v>112</v>
      </c>
      <c r="H13" s="42">
        <v>4.76</v>
      </c>
      <c r="I13" s="42">
        <v>3.35</v>
      </c>
      <c r="J13" s="43">
        <v>15.65</v>
      </c>
    </row>
    <row r="14" spans="1:10">
      <c r="A14" s="7"/>
      <c r="B14" s="1" t="s">
        <v>17</v>
      </c>
      <c r="C14" s="36">
        <f>[1]Лист1!K16</f>
        <v>256</v>
      </c>
      <c r="D14" s="31" t="str">
        <f>[1]Лист1!E16</f>
        <v>Мясо тушеное</v>
      </c>
      <c r="E14" s="15">
        <f>[1]Лист1!F16</f>
        <v>120</v>
      </c>
      <c r="F14" s="25"/>
      <c r="G14" s="41">
        <f>[1]Лист1!J16</f>
        <v>288</v>
      </c>
      <c r="H14" s="42">
        <f>[1]Лист1!G16</f>
        <v>15.85</v>
      </c>
      <c r="I14" s="42">
        <f>[1]Лист1!H16</f>
        <v>22.06</v>
      </c>
      <c r="J14" s="43">
        <f>[1]Лист1!I16</f>
        <v>3.13</v>
      </c>
    </row>
    <row r="15" spans="1:10">
      <c r="A15" s="7"/>
      <c r="B15" s="1" t="s">
        <v>18</v>
      </c>
      <c r="C15" s="40">
        <f>[1]Лист1!K17</f>
        <v>510</v>
      </c>
      <c r="D15" s="32" t="str">
        <f>[1]Лист1!E17</f>
        <v>Каша гречневая вязкая</v>
      </c>
      <c r="E15" s="17">
        <f>[1]Лист1!F17</f>
        <v>200</v>
      </c>
      <c r="F15" s="25"/>
      <c r="G15" s="41">
        <f>[1]Лист1!J17</f>
        <v>196</v>
      </c>
      <c r="H15" s="42">
        <f>[1]Лист1!G17</f>
        <v>6.17</v>
      </c>
      <c r="I15" s="42">
        <f>[1]Лист1!H17</f>
        <v>6.68</v>
      </c>
      <c r="J15" s="43">
        <f>[1]Лист1!I17</f>
        <v>27.78</v>
      </c>
    </row>
    <row r="16" spans="1:10">
      <c r="A16" s="7"/>
      <c r="B16" s="1" t="s">
        <v>28</v>
      </c>
      <c r="C16" s="40">
        <f>[1]Лист1!K18</f>
        <v>686</v>
      </c>
      <c r="D16" s="32" t="str">
        <f>[1]Лист1!E18</f>
        <v>Чай с сахаром и лимоном</v>
      </c>
      <c r="E16" s="17">
        <f>[1]Лист1!F18</f>
        <v>200</v>
      </c>
      <c r="F16" s="25"/>
      <c r="G16" s="41">
        <f>[1]Лист1!J18</f>
        <v>64</v>
      </c>
      <c r="H16" s="42">
        <f>[1]Лист1!G18</f>
        <v>0.26</v>
      </c>
      <c r="I16" s="42">
        <f>[1]Лист1!H18</f>
        <v>0.03</v>
      </c>
      <c r="J16" s="43">
        <f>[1]Лист1!I18</f>
        <v>15.25</v>
      </c>
    </row>
    <row r="17" spans="1:10">
      <c r="A17" s="7"/>
      <c r="B17" s="1" t="s">
        <v>23</v>
      </c>
      <c r="C17" s="40" t="str">
        <f>[1]Лист1!K19</f>
        <v>акт</v>
      </c>
      <c r="D17" s="32" t="str">
        <f>[1]Лист1!E19</f>
        <v>Хлеб пшеничный</v>
      </c>
      <c r="E17" s="17">
        <f>[1]Лист1!F19</f>
        <v>50</v>
      </c>
      <c r="F17" s="25"/>
      <c r="G17" s="41">
        <f>[1]Лист1!J19</f>
        <v>118</v>
      </c>
      <c r="H17" s="42">
        <f>[1]Лист1!G19</f>
        <v>3.8</v>
      </c>
      <c r="I17" s="42">
        <f>[1]Лист1!H19</f>
        <v>0.45</v>
      </c>
      <c r="J17" s="43">
        <f>[1]Лист1!I19</f>
        <v>25.95</v>
      </c>
    </row>
    <row r="18" spans="1:10">
      <c r="A18" s="7"/>
      <c r="B18" s="1" t="s">
        <v>20</v>
      </c>
      <c r="C18" s="40"/>
      <c r="D18" s="32" t="str">
        <f>[1]Лист1!E20</f>
        <v>Хлеб ржаной</v>
      </c>
      <c r="E18" s="17">
        <f>[1]Лист1!F20</f>
        <v>30</v>
      </c>
      <c r="F18" s="25"/>
      <c r="G18" s="41">
        <f>[1]Лист1!J20</f>
        <v>75</v>
      </c>
      <c r="H18" s="42">
        <f>[1]Лист1!G20</f>
        <v>2.25</v>
      </c>
      <c r="I18" s="42">
        <f>[1]Лист1!H20</f>
        <v>0.75</v>
      </c>
      <c r="J18" s="43">
        <f>[1]Лист1!I20</f>
        <v>14.7</v>
      </c>
    </row>
    <row r="19" spans="1:10">
      <c r="A19" s="7"/>
      <c r="B19" s="28"/>
      <c r="C19" s="28"/>
      <c r="D19" s="35"/>
      <c r="E19" s="29"/>
      <c r="F19" s="30" t="s">
        <v>26</v>
      </c>
      <c r="G19" s="44"/>
      <c r="H19" s="45"/>
      <c r="I19" s="45"/>
      <c r="J19" s="46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2024-02-01T08:23:31Z</dcterms:modified>
</cp:coreProperties>
</file>